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3" sheetId="3" r:id="rId2"/>
  </sheets>
  <definedNames>
    <definedName name="_xlnm._FilterDatabase" localSheetId="0" hidden="1">Foglio1!$A$17:$M$18</definedName>
    <definedName name="_xlnm.Print_Titles" localSheetId="0">Foglio1!$17:$17</definedName>
  </definedNames>
  <calcPr calcId="145621" iterateDelta="1E-4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B3" i="1" l="1"/>
  <c r="D5" i="1" l="1"/>
  <c r="D6" i="1"/>
  <c r="D7" i="1"/>
  <c r="D8" i="1"/>
  <c r="D9" i="1"/>
  <c r="D10" i="1"/>
  <c r="D11" i="1"/>
  <c r="D12" i="1"/>
  <c r="C3" i="1" l="1"/>
  <c r="D4" i="1"/>
</calcChain>
</file>

<file path=xl/sharedStrings.xml><?xml version="1.0" encoding="utf-8"?>
<sst xmlns="http://schemas.openxmlformats.org/spreadsheetml/2006/main" count="160" uniqueCount="110">
  <si>
    <t>BOLOGNA</t>
  </si>
  <si>
    <t>PARMA</t>
  </si>
  <si>
    <t>PIACENZA</t>
  </si>
  <si>
    <t>REGGIO EMILIA</t>
  </si>
  <si>
    <t>RIMINI</t>
  </si>
  <si>
    <t>FERRARA</t>
  </si>
  <si>
    <t>RAVENNA</t>
  </si>
  <si>
    <t>GRAD</t>
  </si>
  <si>
    <t>N°</t>
  </si>
  <si>
    <t>COGNOME</t>
  </si>
  <si>
    <t>NOME</t>
  </si>
  <si>
    <t>DATA DI NASCITA</t>
  </si>
  <si>
    <t>PUNTEGGIO PROVA ORALE</t>
  </si>
  <si>
    <t>PUNTEGGIO TITOLI</t>
  </si>
  <si>
    <t>PUNTEGGIO FINALE</t>
  </si>
  <si>
    <t>PREFERENZE</t>
  </si>
  <si>
    <t>RISERVE</t>
  </si>
  <si>
    <t>NOTE</t>
  </si>
  <si>
    <t>PROVINCIA ATTRIBUITA A.S. 2019/20</t>
  </si>
  <si>
    <t>FORLI' - CESENA</t>
  </si>
  <si>
    <t>MODENA</t>
  </si>
  <si>
    <t>RINUNCIA</t>
  </si>
  <si>
    <t>CONTINGENTE</t>
  </si>
  <si>
    <t>CONTATORE NOMINE</t>
  </si>
  <si>
    <t>CONTROLLO</t>
  </si>
  <si>
    <t>PROVINCIA DI RESIDENZA</t>
  </si>
  <si>
    <t>POSTI RISERVA</t>
  </si>
  <si>
    <t>AAAA TOTALE</t>
  </si>
  <si>
    <t>GRADUATORIA</t>
  </si>
  <si>
    <t>FRANCESCA</t>
  </si>
  <si>
    <t>ELENA</t>
  </si>
  <si>
    <t>CHIARA</t>
  </si>
  <si>
    <t>LAURA</t>
  </si>
  <si>
    <t>ELISA</t>
  </si>
  <si>
    <t>ELEONORA</t>
  </si>
  <si>
    <t>ALESSANDRA</t>
  </si>
  <si>
    <t>FRANCESCO</t>
  </si>
  <si>
    <t>DIAZZI</t>
  </si>
  <si>
    <t>ANNA</t>
  </si>
  <si>
    <t>MARTA</t>
  </si>
  <si>
    <t>ANGELA</t>
  </si>
  <si>
    <t>CRISTINA</t>
  </si>
  <si>
    <t>GENOVESI</t>
  </si>
  <si>
    <t>MANUELA</t>
  </si>
  <si>
    <t>AMMESSA CON RISERVA</t>
  </si>
  <si>
    <t>EMILIANI</t>
  </si>
  <si>
    <t>EMMA</t>
  </si>
  <si>
    <t>A054</t>
  </si>
  <si>
    <t>STANZIOLA</t>
  </si>
  <si>
    <t>VINCENZO</t>
  </si>
  <si>
    <t>MARINO</t>
  </si>
  <si>
    <t>NANNI</t>
  </si>
  <si>
    <t>BARCHI</t>
  </si>
  <si>
    <t>GRASSO</t>
  </si>
  <si>
    <t>MICHELE</t>
  </si>
  <si>
    <t>FIORESI</t>
  </si>
  <si>
    <t>FEDERICO</t>
  </si>
  <si>
    <t>MAGANZI GIOENI D'ANGIÒ</t>
  </si>
  <si>
    <t>BENEDETTA</t>
  </si>
  <si>
    <t>AMATO</t>
  </si>
  <si>
    <t>STEFANO</t>
  </si>
  <si>
    <t>GIULIANINI</t>
  </si>
  <si>
    <t>MARIA RITA</t>
  </si>
  <si>
    <t>BENNICI</t>
  </si>
  <si>
    <t>MARIA CHIARA</t>
  </si>
  <si>
    <t>GUERNELLI</t>
  </si>
  <si>
    <t>DANIELE</t>
  </si>
  <si>
    <t>SABATINI</t>
  </si>
  <si>
    <t>IRENE</t>
  </si>
  <si>
    <t>BRANCONE</t>
  </si>
  <si>
    <t>VALENTINA</t>
  </si>
  <si>
    <t>DONATI</t>
  </si>
  <si>
    <t>LAMANNA</t>
  </si>
  <si>
    <t>ENRICA</t>
  </si>
  <si>
    <t>GRECO</t>
  </si>
  <si>
    <t>COSTI</t>
  </si>
  <si>
    <t>D'ELIA</t>
  </si>
  <si>
    <t>MARIA DOMENICA</t>
  </si>
  <si>
    <t>TENTONI</t>
  </si>
  <si>
    <t>SALSI</t>
  </si>
  <si>
    <t>AMALIA</t>
  </si>
  <si>
    <t>CALABRESE</t>
  </si>
  <si>
    <t>MARCO</t>
  </si>
  <si>
    <t>MARCHETTI</t>
  </si>
  <si>
    <t>MASSIMO</t>
  </si>
  <si>
    <t>GIORGI</t>
  </si>
  <si>
    <t>MARIA ELISA</t>
  </si>
  <si>
    <t>TURETTA</t>
  </si>
  <si>
    <t>BARTOLUCCI</t>
  </si>
  <si>
    <t>ALESSIO</t>
  </si>
  <si>
    <t>SALVATI</t>
  </si>
  <si>
    <t>BROGLIA</t>
  </si>
  <si>
    <t>LUZZI</t>
  </si>
  <si>
    <t>LUCIA</t>
  </si>
  <si>
    <t>SAVIOLI</t>
  </si>
  <si>
    <t>GABRIELE</t>
  </si>
  <si>
    <t>LEONARDI</t>
  </si>
  <si>
    <t>CRISTOFARO</t>
  </si>
  <si>
    <t>GIOVANNA</t>
  </si>
  <si>
    <t>MINOLI</t>
  </si>
  <si>
    <t>DENISE</t>
  </si>
  <si>
    <t>BARBANTI</t>
  </si>
  <si>
    <t>EUGENIO</t>
  </si>
  <si>
    <t>TATTINI</t>
  </si>
  <si>
    <t>ALESSANDRO</t>
  </si>
  <si>
    <t>BIGNARDI</t>
  </si>
  <si>
    <t>SORRENTINO</t>
  </si>
  <si>
    <t>PURPURI</t>
  </si>
  <si>
    <t>MARIANI</t>
  </si>
  <si>
    <t>AMMESSO CON RISERVA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</si>
</sst>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Normal 2" xfId="1"/>
    <cellStyle name="Normale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workbookViewId="0">
      <selection activeCell="M21" sqref="M21"/>
    </sheetView>
  </sheetViews>
  <sheetFormatPr defaultRowHeight="15" x14ac:dyDescent="0.25"/>
  <cols>
    <col min="1" max="1" width="16.140625" customWidth="1"/>
    <col min="2" max="2" width="14.85546875" style="2" customWidth="1"/>
    <col min="3" max="3" width="19.5703125" customWidth="1"/>
    <col min="4" max="4" width="23" customWidth="1"/>
    <col min="5" max="5" width="16.140625" style="2" customWidth="1"/>
    <col min="6" max="6" width="9.140625" style="2" customWidth="1"/>
    <col min="7" max="7" width="8.85546875" style="2" customWidth="1"/>
    <col min="8" max="8" width="12" style="2" customWidth="1"/>
    <col min="9" max="9" width="8.28515625" style="2" customWidth="1"/>
    <col min="10" max="10" width="8.85546875" style="2" customWidth="1"/>
    <col min="11" max="11" width="9" style="2" customWidth="1"/>
    <col min="12" max="12" width="10.85546875" style="4" customWidth="1"/>
    <col min="13" max="13" width="14.28515625" customWidth="1"/>
    <col min="14" max="14" width="18.5703125" bestFit="1" customWidth="1"/>
  </cols>
  <sheetData>
    <row r="2" spans="1:12" x14ac:dyDescent="0.25">
      <c r="B2" s="2" t="s">
        <v>22</v>
      </c>
      <c r="C2" t="s">
        <v>23</v>
      </c>
      <c r="D2" s="3" t="s">
        <v>24</v>
      </c>
      <c r="E2" s="2" t="s">
        <v>26</v>
      </c>
    </row>
    <row r="3" spans="1:12" x14ac:dyDescent="0.25">
      <c r="A3" t="s">
        <v>27</v>
      </c>
      <c r="B3" s="3">
        <f>SUM(B4:B12)</f>
        <v>2</v>
      </c>
      <c r="C3" s="3">
        <f>SUM(C4:C12)</f>
        <v>2</v>
      </c>
    </row>
    <row r="4" spans="1:12" x14ac:dyDescent="0.25">
      <c r="A4" t="s">
        <v>0</v>
      </c>
      <c r="B4" s="2">
        <v>0</v>
      </c>
      <c r="C4" s="2">
        <f t="shared" ref="C4:C13" si="0">COUNTIF($M$18:$M$59,A4)</f>
        <v>0</v>
      </c>
      <c r="D4" t="str">
        <f>IF(C4=B4,"TOTALE RAGGIUNTO",IF(C4&gt;B4,"CONTINGENTE SUPERATO",""))</f>
        <v>TOTALE RAGGIUNTO</v>
      </c>
      <c r="E4" s="1"/>
      <c r="F4" s="1"/>
    </row>
    <row r="5" spans="1:12" x14ac:dyDescent="0.25">
      <c r="A5" t="s">
        <v>5</v>
      </c>
      <c r="B5" s="2">
        <v>0</v>
      </c>
      <c r="C5" s="2">
        <f t="shared" si="0"/>
        <v>0</v>
      </c>
      <c r="D5" t="str">
        <f t="shared" ref="D5:D12" si="1">IF(C5=B5,"TOTALE RAGGIUNTO",IF(C5&gt;B5,"CONTINGENTE SUPERATO",""))</f>
        <v>TOTALE RAGGIUNTO</v>
      </c>
      <c r="E5" s="1"/>
      <c r="F5" s="1"/>
    </row>
    <row r="6" spans="1:12" x14ac:dyDescent="0.25">
      <c r="A6" t="s">
        <v>19</v>
      </c>
      <c r="B6" s="2">
        <v>0</v>
      </c>
      <c r="C6" s="2">
        <f t="shared" si="0"/>
        <v>0</v>
      </c>
      <c r="D6" t="str">
        <f t="shared" si="1"/>
        <v>TOTALE RAGGIUNTO</v>
      </c>
      <c r="E6" s="1"/>
      <c r="F6" s="1"/>
    </row>
    <row r="7" spans="1:12" x14ac:dyDescent="0.25">
      <c r="A7" t="s">
        <v>20</v>
      </c>
      <c r="B7" s="2">
        <v>0</v>
      </c>
      <c r="C7" s="2">
        <f t="shared" si="0"/>
        <v>0</v>
      </c>
      <c r="D7" t="str">
        <f t="shared" si="1"/>
        <v>TOTALE RAGGIUNTO</v>
      </c>
      <c r="E7" s="1"/>
      <c r="F7" s="1"/>
    </row>
    <row r="8" spans="1:12" x14ac:dyDescent="0.25">
      <c r="A8" t="s">
        <v>1</v>
      </c>
      <c r="B8" s="2">
        <v>0</v>
      </c>
      <c r="C8" s="2">
        <f t="shared" si="0"/>
        <v>0</v>
      </c>
      <c r="D8" t="str">
        <f t="shared" si="1"/>
        <v>TOTALE RAGGIUNTO</v>
      </c>
      <c r="E8" s="1"/>
      <c r="F8" s="1"/>
    </row>
    <row r="9" spans="1:12" x14ac:dyDescent="0.25">
      <c r="A9" t="s">
        <v>2</v>
      </c>
      <c r="B9" s="2">
        <v>0</v>
      </c>
      <c r="C9" s="2">
        <f t="shared" si="0"/>
        <v>0</v>
      </c>
      <c r="D9" t="str">
        <f t="shared" si="1"/>
        <v>TOTALE RAGGIUNTO</v>
      </c>
      <c r="E9" s="1"/>
      <c r="F9" s="1"/>
    </row>
    <row r="10" spans="1:12" s="9" customFormat="1" x14ac:dyDescent="0.25">
      <c r="A10" s="9" t="s">
        <v>6</v>
      </c>
      <c r="B10" s="10">
        <v>0</v>
      </c>
      <c r="C10" s="10">
        <f t="shared" si="0"/>
        <v>0</v>
      </c>
      <c r="D10" s="9" t="str">
        <f t="shared" si="1"/>
        <v>TOTALE RAGGIUNTO</v>
      </c>
      <c r="E10" s="8"/>
      <c r="F10" s="17"/>
      <c r="G10" s="10"/>
      <c r="H10" s="10"/>
      <c r="I10" s="10"/>
      <c r="J10" s="10"/>
      <c r="K10" s="10"/>
      <c r="L10" s="11"/>
    </row>
    <row r="11" spans="1:12" x14ac:dyDescent="0.25">
      <c r="A11" t="s">
        <v>3</v>
      </c>
      <c r="B11" s="2">
        <v>1</v>
      </c>
      <c r="C11" s="2">
        <f t="shared" si="0"/>
        <v>1</v>
      </c>
      <c r="D11" t="str">
        <f t="shared" si="1"/>
        <v>TOTALE RAGGIUNTO</v>
      </c>
      <c r="E11" s="8"/>
      <c r="F11" s="1"/>
    </row>
    <row r="12" spans="1:12" s="9" customFormat="1" x14ac:dyDescent="0.25">
      <c r="A12" s="9" t="s">
        <v>4</v>
      </c>
      <c r="B12" s="10">
        <v>1</v>
      </c>
      <c r="C12" s="10">
        <f t="shared" si="0"/>
        <v>1</v>
      </c>
      <c r="D12" s="9" t="str">
        <f t="shared" si="1"/>
        <v>TOTALE RAGGIUNTO</v>
      </c>
      <c r="E12" s="1"/>
      <c r="F12" s="8"/>
      <c r="G12" s="10"/>
      <c r="H12" s="10"/>
      <c r="I12" s="10"/>
      <c r="J12" s="10"/>
      <c r="K12" s="10"/>
      <c r="L12" s="11"/>
    </row>
    <row r="13" spans="1:12" x14ac:dyDescent="0.25">
      <c r="A13" t="s">
        <v>21</v>
      </c>
      <c r="C13" s="2">
        <f t="shared" si="0"/>
        <v>0</v>
      </c>
      <c r="F13" s="1"/>
    </row>
    <row r="14" spans="1:12" ht="29.25" customHeight="1" x14ac:dyDescent="0.25">
      <c r="F14" s="1"/>
    </row>
    <row r="15" spans="1:12" x14ac:dyDescent="0.25">
      <c r="A15" t="s">
        <v>28</v>
      </c>
    </row>
    <row r="17" spans="1:13" s="8" customFormat="1" ht="45" customHeight="1" x14ac:dyDescent="0.25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6" t="s">
        <v>25</v>
      </c>
      <c r="G17" s="5" t="s">
        <v>12</v>
      </c>
      <c r="H17" s="5" t="s">
        <v>13</v>
      </c>
      <c r="I17" s="5" t="s">
        <v>14</v>
      </c>
      <c r="J17" s="5" t="s">
        <v>15</v>
      </c>
      <c r="K17" s="5" t="s">
        <v>16</v>
      </c>
      <c r="L17" s="7" t="s">
        <v>17</v>
      </c>
      <c r="M17" s="5" t="s">
        <v>18</v>
      </c>
    </row>
    <row r="18" spans="1:13" x14ac:dyDescent="0.25">
      <c r="A18" s="12" t="s">
        <v>47</v>
      </c>
      <c r="B18" s="13">
        <v>6</v>
      </c>
      <c r="C18" s="12" t="s">
        <v>48</v>
      </c>
      <c r="D18" s="14" t="s">
        <v>49</v>
      </c>
      <c r="E18" s="15">
        <v>32041</v>
      </c>
      <c r="F18" s="15"/>
      <c r="G18" s="13">
        <v>40</v>
      </c>
      <c r="H18" s="13">
        <v>59.7</v>
      </c>
      <c r="I18" s="13">
        <v>99.7</v>
      </c>
      <c r="J18" s="13"/>
      <c r="K18" s="13"/>
      <c r="L18" s="16"/>
      <c r="M18" s="12" t="s">
        <v>3</v>
      </c>
    </row>
    <row r="19" spans="1:13" x14ac:dyDescent="0.25">
      <c r="A19" s="12" t="s">
        <v>47</v>
      </c>
      <c r="B19" s="13">
        <v>7</v>
      </c>
      <c r="C19" s="12" t="s">
        <v>50</v>
      </c>
      <c r="D19" s="14" t="s">
        <v>32</v>
      </c>
      <c r="E19" s="15">
        <v>32945</v>
      </c>
      <c r="F19" s="15"/>
      <c r="G19" s="13">
        <v>38</v>
      </c>
      <c r="H19" s="13">
        <v>60</v>
      </c>
      <c r="I19" s="13">
        <v>98</v>
      </c>
      <c r="J19" s="13"/>
      <c r="K19" s="13"/>
      <c r="L19" s="16"/>
      <c r="M19" s="12" t="s">
        <v>4</v>
      </c>
    </row>
    <row r="20" spans="1:13" x14ac:dyDescent="0.25">
      <c r="A20" s="12" t="s">
        <v>47</v>
      </c>
      <c r="B20" s="13">
        <v>8</v>
      </c>
      <c r="C20" s="12" t="s">
        <v>51</v>
      </c>
      <c r="D20" s="14" t="s">
        <v>29</v>
      </c>
      <c r="E20" s="15">
        <v>28587</v>
      </c>
      <c r="F20" s="15"/>
      <c r="G20" s="13">
        <v>38</v>
      </c>
      <c r="H20" s="13">
        <v>60</v>
      </c>
      <c r="I20" s="13">
        <v>98</v>
      </c>
      <c r="J20" s="13"/>
      <c r="K20" s="13"/>
      <c r="L20" s="16"/>
      <c r="M20" s="12"/>
    </row>
    <row r="21" spans="1:13" x14ac:dyDescent="0.25">
      <c r="A21" s="12" t="s">
        <v>47</v>
      </c>
      <c r="B21" s="13">
        <v>9</v>
      </c>
      <c r="C21" s="12" t="s">
        <v>52</v>
      </c>
      <c r="D21" s="12" t="s">
        <v>33</v>
      </c>
      <c r="E21" s="15">
        <v>27154</v>
      </c>
      <c r="F21" s="15"/>
      <c r="G21" s="13">
        <v>38</v>
      </c>
      <c r="H21" s="13">
        <v>60</v>
      </c>
      <c r="I21" s="13">
        <v>98</v>
      </c>
      <c r="J21" s="13"/>
      <c r="K21" s="13"/>
      <c r="L21" s="16"/>
      <c r="M21" s="12"/>
    </row>
    <row r="22" spans="1:13" x14ac:dyDescent="0.25">
      <c r="A22" s="12" t="s">
        <v>47</v>
      </c>
      <c r="B22" s="13">
        <v>10</v>
      </c>
      <c r="C22" s="12" t="s">
        <v>53</v>
      </c>
      <c r="D22" s="14" t="s">
        <v>54</v>
      </c>
      <c r="E22" s="15">
        <v>31429</v>
      </c>
      <c r="F22" s="15"/>
      <c r="G22" s="13">
        <v>38</v>
      </c>
      <c r="H22" s="13">
        <v>60</v>
      </c>
      <c r="I22" s="13">
        <v>98</v>
      </c>
      <c r="J22" s="13"/>
      <c r="K22" s="13"/>
      <c r="L22" s="16"/>
      <c r="M22" s="12"/>
    </row>
    <row r="23" spans="1:13" x14ac:dyDescent="0.25">
      <c r="A23" s="12" t="s">
        <v>47</v>
      </c>
      <c r="B23" s="13">
        <v>11</v>
      </c>
      <c r="C23" s="12" t="s">
        <v>55</v>
      </c>
      <c r="D23" s="14" t="s">
        <v>56</v>
      </c>
      <c r="E23" s="15">
        <v>25688</v>
      </c>
      <c r="F23" s="15"/>
      <c r="G23" s="13">
        <v>38</v>
      </c>
      <c r="H23" s="13">
        <v>56.2</v>
      </c>
      <c r="I23" s="13">
        <v>94.2</v>
      </c>
      <c r="J23" s="13"/>
      <c r="K23" s="13"/>
      <c r="L23" s="16"/>
      <c r="M23" s="12"/>
    </row>
    <row r="24" spans="1:13" x14ac:dyDescent="0.25">
      <c r="A24" s="12" t="s">
        <v>47</v>
      </c>
      <c r="B24" s="13">
        <v>12</v>
      </c>
      <c r="C24" s="12" t="s">
        <v>57</v>
      </c>
      <c r="D24" s="14" t="s">
        <v>58</v>
      </c>
      <c r="E24" s="15">
        <v>26602</v>
      </c>
      <c r="F24" s="15"/>
      <c r="G24" s="13">
        <v>40</v>
      </c>
      <c r="H24" s="13">
        <v>50</v>
      </c>
      <c r="I24" s="13">
        <v>90</v>
      </c>
      <c r="J24" s="13"/>
      <c r="K24" s="13"/>
      <c r="L24" s="16"/>
      <c r="M24" s="12"/>
    </row>
    <row r="25" spans="1:13" x14ac:dyDescent="0.25">
      <c r="A25" s="12" t="s">
        <v>47</v>
      </c>
      <c r="B25" s="13">
        <v>13</v>
      </c>
      <c r="C25" s="12" t="s">
        <v>37</v>
      </c>
      <c r="D25" s="14" t="s">
        <v>35</v>
      </c>
      <c r="E25" s="15">
        <v>27923</v>
      </c>
      <c r="F25" s="15"/>
      <c r="G25" s="13">
        <v>38</v>
      </c>
      <c r="H25" s="13">
        <v>51.6</v>
      </c>
      <c r="I25" s="13">
        <v>89.6</v>
      </c>
      <c r="J25" s="13"/>
      <c r="K25" s="13"/>
      <c r="L25" s="16"/>
      <c r="M25" s="12"/>
    </row>
    <row r="26" spans="1:13" x14ac:dyDescent="0.25">
      <c r="A26" s="12" t="s">
        <v>47</v>
      </c>
      <c r="B26" s="13">
        <v>14</v>
      </c>
      <c r="C26" s="12" t="s">
        <v>59</v>
      </c>
      <c r="D26" s="14" t="s">
        <v>60</v>
      </c>
      <c r="E26" s="15">
        <v>31846</v>
      </c>
      <c r="F26" s="15"/>
      <c r="G26" s="13">
        <v>29</v>
      </c>
      <c r="H26" s="13">
        <v>59.8</v>
      </c>
      <c r="I26" s="13">
        <v>88.8</v>
      </c>
      <c r="J26" s="13"/>
      <c r="K26" s="13"/>
      <c r="L26" s="16"/>
      <c r="M26" s="12"/>
    </row>
    <row r="27" spans="1:13" ht="14.45" x14ac:dyDescent="0.3">
      <c r="A27" s="12" t="s">
        <v>47</v>
      </c>
      <c r="B27" s="13">
        <v>15</v>
      </c>
      <c r="C27" s="12" t="s">
        <v>61</v>
      </c>
      <c r="D27" s="14" t="s">
        <v>62</v>
      </c>
      <c r="E27" s="15">
        <v>26066</v>
      </c>
      <c r="F27" s="15"/>
      <c r="G27" s="13">
        <v>28</v>
      </c>
      <c r="H27" s="13">
        <v>60</v>
      </c>
      <c r="I27" s="13">
        <v>88</v>
      </c>
      <c r="J27" s="13"/>
      <c r="K27" s="13"/>
      <c r="L27" s="16"/>
      <c r="M27" s="12"/>
    </row>
    <row r="28" spans="1:13" ht="14.45" x14ac:dyDescent="0.3">
      <c r="A28" s="12" t="s">
        <v>47</v>
      </c>
      <c r="B28" s="13">
        <v>16</v>
      </c>
      <c r="C28" s="12" t="s">
        <v>63</v>
      </c>
      <c r="D28" s="14" t="s">
        <v>64</v>
      </c>
      <c r="E28" s="15">
        <v>32501</v>
      </c>
      <c r="F28" s="15"/>
      <c r="G28" s="13">
        <v>28</v>
      </c>
      <c r="H28" s="13">
        <v>60</v>
      </c>
      <c r="I28" s="13">
        <v>88</v>
      </c>
      <c r="J28" s="13"/>
      <c r="K28" s="13"/>
      <c r="L28" s="16"/>
      <c r="M28" s="12"/>
    </row>
    <row r="29" spans="1:13" ht="24" x14ac:dyDescent="0.3">
      <c r="A29" s="12" t="s">
        <v>47</v>
      </c>
      <c r="B29" s="13">
        <v>17</v>
      </c>
      <c r="C29" s="12" t="s">
        <v>65</v>
      </c>
      <c r="D29" s="14" t="s">
        <v>66</v>
      </c>
      <c r="E29" s="15">
        <v>27347</v>
      </c>
      <c r="F29" s="15"/>
      <c r="G29" s="13">
        <v>37</v>
      </c>
      <c r="H29" s="13">
        <v>51</v>
      </c>
      <c r="I29" s="13">
        <v>88</v>
      </c>
      <c r="J29" s="13"/>
      <c r="K29" s="13"/>
      <c r="L29" s="16" t="s">
        <v>109</v>
      </c>
      <c r="M29" s="12"/>
    </row>
    <row r="30" spans="1:13" ht="24" x14ac:dyDescent="0.25">
      <c r="A30" s="12" t="s">
        <v>47</v>
      </c>
      <c r="B30" s="13">
        <v>18</v>
      </c>
      <c r="C30" s="12" t="s">
        <v>67</v>
      </c>
      <c r="D30" s="14" t="s">
        <v>68</v>
      </c>
      <c r="E30" s="15">
        <v>27876</v>
      </c>
      <c r="F30" s="15"/>
      <c r="G30" s="13">
        <v>38</v>
      </c>
      <c r="H30" s="13">
        <v>48.6</v>
      </c>
      <c r="I30" s="13">
        <v>86.6</v>
      </c>
      <c r="J30" s="13"/>
      <c r="K30" s="13"/>
      <c r="L30" s="16" t="s">
        <v>44</v>
      </c>
      <c r="M30" s="12"/>
    </row>
    <row r="31" spans="1:13" x14ac:dyDescent="0.25">
      <c r="A31" s="12" t="s">
        <v>47</v>
      </c>
      <c r="B31" s="13">
        <v>19</v>
      </c>
      <c r="C31" s="12" t="s">
        <v>69</v>
      </c>
      <c r="D31" s="14" t="s">
        <v>70</v>
      </c>
      <c r="E31" s="15">
        <v>24429</v>
      </c>
      <c r="F31" s="15"/>
      <c r="G31" s="13">
        <v>27</v>
      </c>
      <c r="H31" s="13">
        <v>58.8</v>
      </c>
      <c r="I31" s="13">
        <v>85.8</v>
      </c>
      <c r="J31" s="13"/>
      <c r="K31" s="13"/>
      <c r="L31" s="16"/>
      <c r="M31" s="12"/>
    </row>
    <row r="32" spans="1:13" x14ac:dyDescent="0.25">
      <c r="A32" s="12" t="s">
        <v>47</v>
      </c>
      <c r="B32" s="13">
        <v>20</v>
      </c>
      <c r="C32" s="12" t="s">
        <v>71</v>
      </c>
      <c r="D32" s="14" t="s">
        <v>70</v>
      </c>
      <c r="E32" s="15">
        <v>29993</v>
      </c>
      <c r="F32" s="15"/>
      <c r="G32" s="13">
        <v>40</v>
      </c>
      <c r="H32" s="13">
        <v>44.1</v>
      </c>
      <c r="I32" s="13">
        <v>84.1</v>
      </c>
      <c r="J32" s="13"/>
      <c r="K32" s="13"/>
      <c r="L32" s="16"/>
      <c r="M32" s="12"/>
    </row>
    <row r="33" spans="1:13" x14ac:dyDescent="0.25">
      <c r="A33" s="12" t="s">
        <v>47</v>
      </c>
      <c r="B33" s="13">
        <v>21</v>
      </c>
      <c r="C33" s="12" t="s">
        <v>72</v>
      </c>
      <c r="D33" s="14" t="s">
        <v>73</v>
      </c>
      <c r="E33" s="15">
        <v>30652</v>
      </c>
      <c r="F33" s="15"/>
      <c r="G33" s="13">
        <v>36</v>
      </c>
      <c r="H33" s="13">
        <v>47.7</v>
      </c>
      <c r="I33" s="13">
        <v>83.7</v>
      </c>
      <c r="J33" s="13"/>
      <c r="K33" s="13"/>
      <c r="L33" s="16"/>
      <c r="M33" s="12"/>
    </row>
    <row r="34" spans="1:13" x14ac:dyDescent="0.25">
      <c r="A34" s="12" t="s">
        <v>47</v>
      </c>
      <c r="B34" s="13">
        <v>22</v>
      </c>
      <c r="C34" s="12" t="s">
        <v>74</v>
      </c>
      <c r="D34" s="14" t="s">
        <v>40</v>
      </c>
      <c r="E34" s="15">
        <v>31890</v>
      </c>
      <c r="F34" s="15"/>
      <c r="G34" s="13">
        <v>31</v>
      </c>
      <c r="H34" s="13">
        <v>51.8</v>
      </c>
      <c r="I34" s="13">
        <v>82.8</v>
      </c>
      <c r="J34" s="13"/>
      <c r="K34" s="13"/>
      <c r="L34" s="16"/>
      <c r="M34" s="12"/>
    </row>
    <row r="35" spans="1:13" x14ac:dyDescent="0.25">
      <c r="A35" s="12" t="s">
        <v>47</v>
      </c>
      <c r="B35" s="13">
        <v>23</v>
      </c>
      <c r="C35" s="12" t="s">
        <v>75</v>
      </c>
      <c r="D35" s="14" t="s">
        <v>35</v>
      </c>
      <c r="E35" s="15">
        <v>31757</v>
      </c>
      <c r="F35" s="15"/>
      <c r="G35" s="13">
        <v>38</v>
      </c>
      <c r="H35" s="13">
        <v>43</v>
      </c>
      <c r="I35" s="13">
        <v>81</v>
      </c>
      <c r="J35" s="13"/>
      <c r="K35" s="13"/>
      <c r="L35" s="16"/>
      <c r="M35" s="12"/>
    </row>
    <row r="36" spans="1:13" x14ac:dyDescent="0.25">
      <c r="A36" s="12" t="s">
        <v>47</v>
      </c>
      <c r="B36" s="13">
        <v>24</v>
      </c>
      <c r="C36" s="12" t="s">
        <v>76</v>
      </c>
      <c r="D36" s="14" t="s">
        <v>77</v>
      </c>
      <c r="E36" s="15">
        <v>29041</v>
      </c>
      <c r="F36" s="15"/>
      <c r="G36" s="13">
        <v>38</v>
      </c>
      <c r="H36" s="13">
        <v>42.3</v>
      </c>
      <c r="I36" s="13">
        <v>80.3</v>
      </c>
      <c r="J36" s="13"/>
      <c r="K36" s="13"/>
      <c r="L36" s="16"/>
      <c r="M36" s="12"/>
    </row>
    <row r="37" spans="1:13" x14ac:dyDescent="0.25">
      <c r="A37" s="12" t="s">
        <v>47</v>
      </c>
      <c r="B37" s="13">
        <v>25</v>
      </c>
      <c r="C37" s="12" t="s">
        <v>78</v>
      </c>
      <c r="D37" s="14" t="s">
        <v>29</v>
      </c>
      <c r="E37" s="15">
        <v>31344</v>
      </c>
      <c r="F37" s="15"/>
      <c r="G37" s="13">
        <v>40</v>
      </c>
      <c r="H37" s="13">
        <v>40.299999999999997</v>
      </c>
      <c r="I37" s="13">
        <v>80.3</v>
      </c>
      <c r="J37" s="13"/>
      <c r="K37" s="13"/>
      <c r="L37" s="16"/>
      <c r="M37" s="12"/>
    </row>
    <row r="38" spans="1:13" x14ac:dyDescent="0.25">
      <c r="A38" s="12" t="s">
        <v>47</v>
      </c>
      <c r="B38" s="13">
        <v>26</v>
      </c>
      <c r="C38" s="12" t="s">
        <v>79</v>
      </c>
      <c r="D38" s="14" t="s">
        <v>80</v>
      </c>
      <c r="E38" s="15">
        <v>31936</v>
      </c>
      <c r="F38" s="15"/>
      <c r="G38" s="13">
        <v>40</v>
      </c>
      <c r="H38" s="13">
        <v>39.799999999999997</v>
      </c>
      <c r="I38" s="13">
        <v>79.8</v>
      </c>
      <c r="J38" s="13"/>
      <c r="K38" s="13"/>
      <c r="L38" s="16"/>
      <c r="M38" s="12"/>
    </row>
    <row r="39" spans="1:13" x14ac:dyDescent="0.25">
      <c r="A39" s="12" t="s">
        <v>47</v>
      </c>
      <c r="B39" s="13">
        <v>27</v>
      </c>
      <c r="C39" s="12" t="s">
        <v>81</v>
      </c>
      <c r="D39" s="14" t="s">
        <v>82</v>
      </c>
      <c r="E39" s="15">
        <v>29095</v>
      </c>
      <c r="F39" s="15"/>
      <c r="G39" s="13">
        <v>32</v>
      </c>
      <c r="H39" s="13">
        <v>46.9</v>
      </c>
      <c r="I39" s="13">
        <v>78.900000000000006</v>
      </c>
      <c r="J39" s="13"/>
      <c r="K39" s="13"/>
      <c r="L39" s="16"/>
      <c r="M39" s="12"/>
    </row>
    <row r="40" spans="1:13" x14ac:dyDescent="0.25">
      <c r="A40" s="12" t="s">
        <v>47</v>
      </c>
      <c r="B40" s="13">
        <v>28</v>
      </c>
      <c r="C40" s="12" t="s">
        <v>83</v>
      </c>
      <c r="D40" s="14" t="s">
        <v>84</v>
      </c>
      <c r="E40" s="15">
        <v>26124</v>
      </c>
      <c r="F40" s="15"/>
      <c r="G40" s="13">
        <v>38</v>
      </c>
      <c r="H40" s="13">
        <v>40.700000000000003</v>
      </c>
      <c r="I40" s="13">
        <v>78.7</v>
      </c>
      <c r="J40" s="13"/>
      <c r="K40" s="13"/>
      <c r="L40" s="16"/>
      <c r="M40" s="12"/>
    </row>
    <row r="41" spans="1:13" x14ac:dyDescent="0.25">
      <c r="A41" s="12" t="s">
        <v>47</v>
      </c>
      <c r="B41" s="13">
        <v>29</v>
      </c>
      <c r="C41" s="12" t="s">
        <v>85</v>
      </c>
      <c r="D41" s="14" t="s">
        <v>86</v>
      </c>
      <c r="E41" s="15">
        <v>31238</v>
      </c>
      <c r="F41" s="15"/>
      <c r="G41" s="13">
        <v>36</v>
      </c>
      <c r="H41" s="13">
        <v>42.7</v>
      </c>
      <c r="I41" s="13">
        <v>78.7</v>
      </c>
      <c r="J41" s="13"/>
      <c r="K41" s="13"/>
      <c r="L41" s="16"/>
      <c r="M41" s="12"/>
    </row>
    <row r="42" spans="1:13" x14ac:dyDescent="0.25">
      <c r="A42" s="12" t="s">
        <v>47</v>
      </c>
      <c r="B42" s="13">
        <v>30</v>
      </c>
      <c r="C42" s="12" t="s">
        <v>87</v>
      </c>
      <c r="D42" s="14" t="s">
        <v>35</v>
      </c>
      <c r="E42" s="15">
        <v>30372</v>
      </c>
      <c r="F42" s="15"/>
      <c r="G42" s="13">
        <v>35</v>
      </c>
      <c r="H42" s="13">
        <v>42.1</v>
      </c>
      <c r="I42" s="13">
        <v>77.099999999999994</v>
      </c>
      <c r="J42" s="13"/>
      <c r="K42" s="13"/>
      <c r="L42" s="16"/>
      <c r="M42" s="12"/>
    </row>
    <row r="43" spans="1:13" x14ac:dyDescent="0.25">
      <c r="A43" s="12" t="s">
        <v>47</v>
      </c>
      <c r="B43" s="13">
        <v>31</v>
      </c>
      <c r="C43" s="12" t="s">
        <v>88</v>
      </c>
      <c r="D43" s="14" t="s">
        <v>89</v>
      </c>
      <c r="E43" s="15">
        <v>32687</v>
      </c>
      <c r="F43" s="15"/>
      <c r="G43" s="13">
        <v>37</v>
      </c>
      <c r="H43" s="13">
        <v>40</v>
      </c>
      <c r="I43" s="13">
        <v>77</v>
      </c>
      <c r="J43" s="13"/>
      <c r="K43" s="13"/>
      <c r="L43" s="16"/>
      <c r="M43" s="12"/>
    </row>
    <row r="44" spans="1:13" x14ac:dyDescent="0.25">
      <c r="A44" s="12" t="s">
        <v>47</v>
      </c>
      <c r="B44" s="13">
        <v>32</v>
      </c>
      <c r="C44" s="12" t="s">
        <v>90</v>
      </c>
      <c r="D44" s="14" t="s">
        <v>32</v>
      </c>
      <c r="E44" s="15">
        <v>29709</v>
      </c>
      <c r="F44" s="15"/>
      <c r="G44" s="13">
        <v>40</v>
      </c>
      <c r="H44" s="13">
        <v>36.5</v>
      </c>
      <c r="I44" s="13">
        <v>76.5</v>
      </c>
      <c r="J44" s="13"/>
      <c r="K44" s="13"/>
      <c r="L44" s="16"/>
      <c r="M44" s="12"/>
    </row>
    <row r="45" spans="1:13" x14ac:dyDescent="0.25">
      <c r="A45" s="12" t="s">
        <v>47</v>
      </c>
      <c r="B45" s="13">
        <v>33</v>
      </c>
      <c r="C45" s="12" t="s">
        <v>91</v>
      </c>
      <c r="D45" s="14" t="s">
        <v>36</v>
      </c>
      <c r="E45" s="15">
        <v>23911</v>
      </c>
      <c r="F45" s="15"/>
      <c r="G45" s="13">
        <v>21</v>
      </c>
      <c r="H45" s="13">
        <v>55.4</v>
      </c>
      <c r="I45" s="13">
        <v>76.400000000000006</v>
      </c>
      <c r="J45" s="13"/>
      <c r="K45" s="13"/>
      <c r="L45" s="16"/>
      <c r="M45" s="12"/>
    </row>
    <row r="46" spans="1:13" x14ac:dyDescent="0.25">
      <c r="A46" s="12" t="s">
        <v>47</v>
      </c>
      <c r="B46" s="13">
        <v>34</v>
      </c>
      <c r="C46" s="12" t="s">
        <v>92</v>
      </c>
      <c r="D46" s="14" t="s">
        <v>93</v>
      </c>
      <c r="E46" s="15">
        <v>28663</v>
      </c>
      <c r="F46" s="15"/>
      <c r="G46" s="13">
        <v>38</v>
      </c>
      <c r="H46" s="13">
        <v>37.799999999999997</v>
      </c>
      <c r="I46" s="13">
        <v>75.8</v>
      </c>
      <c r="J46" s="13"/>
      <c r="K46" s="13"/>
      <c r="L46" s="16"/>
      <c r="M46" s="12"/>
    </row>
    <row r="47" spans="1:13" x14ac:dyDescent="0.25">
      <c r="A47" s="12" t="s">
        <v>47</v>
      </c>
      <c r="B47" s="13">
        <v>35</v>
      </c>
      <c r="C47" s="12" t="s">
        <v>94</v>
      </c>
      <c r="D47" s="14" t="s">
        <v>43</v>
      </c>
      <c r="E47" s="15">
        <v>27308</v>
      </c>
      <c r="F47" s="15"/>
      <c r="G47" s="13">
        <v>40</v>
      </c>
      <c r="H47" s="13">
        <v>34.799999999999997</v>
      </c>
      <c r="I47" s="13">
        <v>74.8</v>
      </c>
      <c r="J47" s="13"/>
      <c r="K47" s="13"/>
      <c r="L47" s="16"/>
      <c r="M47" s="12"/>
    </row>
    <row r="48" spans="1:13" x14ac:dyDescent="0.25">
      <c r="A48" s="12" t="s">
        <v>47</v>
      </c>
      <c r="B48" s="13">
        <v>36</v>
      </c>
      <c r="C48" s="12" t="s">
        <v>45</v>
      </c>
      <c r="D48" s="14" t="s">
        <v>46</v>
      </c>
      <c r="E48" s="15">
        <v>24219</v>
      </c>
      <c r="F48" s="15"/>
      <c r="G48" s="13">
        <v>33</v>
      </c>
      <c r="H48" s="13">
        <v>41.7</v>
      </c>
      <c r="I48" s="13">
        <v>74.7</v>
      </c>
      <c r="J48" s="13"/>
      <c r="K48" s="13"/>
      <c r="L48" s="16"/>
      <c r="M48" s="12"/>
    </row>
    <row r="49" spans="1:13" ht="24" x14ac:dyDescent="0.25">
      <c r="A49" s="12" t="s">
        <v>47</v>
      </c>
      <c r="B49" s="13">
        <v>37</v>
      </c>
      <c r="C49" s="12" t="s">
        <v>95</v>
      </c>
      <c r="D49" s="14" t="s">
        <v>39</v>
      </c>
      <c r="E49" s="15">
        <v>30614</v>
      </c>
      <c r="F49" s="15"/>
      <c r="G49" s="13">
        <v>36</v>
      </c>
      <c r="H49" s="13">
        <v>38.68</v>
      </c>
      <c r="I49" s="13">
        <v>73.7</v>
      </c>
      <c r="J49" s="13"/>
      <c r="K49" s="13"/>
      <c r="L49" s="16" t="s">
        <v>44</v>
      </c>
      <c r="M49" s="12"/>
    </row>
    <row r="50" spans="1:13" x14ac:dyDescent="0.25">
      <c r="A50" s="12" t="s">
        <v>47</v>
      </c>
      <c r="B50" s="13">
        <v>38</v>
      </c>
      <c r="C50" s="12" t="s">
        <v>96</v>
      </c>
      <c r="D50" s="14" t="s">
        <v>30</v>
      </c>
      <c r="E50" s="15">
        <v>32283</v>
      </c>
      <c r="F50" s="15"/>
      <c r="G50" s="13">
        <v>40</v>
      </c>
      <c r="H50" s="13">
        <v>33.700000000000003</v>
      </c>
      <c r="I50" s="13">
        <v>73.7</v>
      </c>
      <c r="J50" s="13"/>
      <c r="K50" s="13"/>
      <c r="L50" s="16"/>
      <c r="M50" s="12"/>
    </row>
    <row r="51" spans="1:13" x14ac:dyDescent="0.25">
      <c r="A51" s="12" t="s">
        <v>47</v>
      </c>
      <c r="B51" s="13">
        <v>39</v>
      </c>
      <c r="C51" s="12" t="s">
        <v>97</v>
      </c>
      <c r="D51" s="14" t="s">
        <v>98</v>
      </c>
      <c r="E51" s="15">
        <v>32497</v>
      </c>
      <c r="F51" s="15"/>
      <c r="G51" s="13">
        <v>28</v>
      </c>
      <c r="H51" s="13">
        <v>44.9</v>
      </c>
      <c r="I51" s="13">
        <v>72.900000000000006</v>
      </c>
      <c r="J51" s="13"/>
      <c r="K51" s="13"/>
      <c r="L51" s="16"/>
      <c r="M51" s="12"/>
    </row>
    <row r="52" spans="1:13" x14ac:dyDescent="0.25">
      <c r="A52" s="12" t="s">
        <v>47</v>
      </c>
      <c r="B52" s="13">
        <v>40</v>
      </c>
      <c r="C52" s="12" t="s">
        <v>99</v>
      </c>
      <c r="D52" s="14" t="s">
        <v>100</v>
      </c>
      <c r="E52" s="15">
        <v>32037</v>
      </c>
      <c r="F52" s="15"/>
      <c r="G52" s="13">
        <v>38</v>
      </c>
      <c r="H52" s="13">
        <v>34.6</v>
      </c>
      <c r="I52" s="13">
        <v>72.599999999999994</v>
      </c>
      <c r="J52" s="13"/>
      <c r="K52" s="13"/>
      <c r="L52" s="16"/>
      <c r="M52" s="12"/>
    </row>
    <row r="53" spans="1:13" x14ac:dyDescent="0.25">
      <c r="A53" s="12" t="s">
        <v>47</v>
      </c>
      <c r="B53" s="13">
        <v>41</v>
      </c>
      <c r="C53" s="12" t="s">
        <v>101</v>
      </c>
      <c r="D53" s="14" t="s">
        <v>102</v>
      </c>
      <c r="E53" s="15">
        <v>23156</v>
      </c>
      <c r="F53" s="15"/>
      <c r="G53" s="13">
        <v>24</v>
      </c>
      <c r="H53" s="13">
        <v>48.4</v>
      </c>
      <c r="I53" s="13">
        <v>72.400000000000006</v>
      </c>
      <c r="J53" s="13"/>
      <c r="K53" s="13"/>
      <c r="L53" s="16"/>
      <c r="M53" s="12"/>
    </row>
    <row r="54" spans="1:13" x14ac:dyDescent="0.25">
      <c r="A54" s="12" t="s">
        <v>47</v>
      </c>
      <c r="B54" s="13">
        <v>42</v>
      </c>
      <c r="C54" s="12" t="s">
        <v>103</v>
      </c>
      <c r="D54" s="14" t="s">
        <v>104</v>
      </c>
      <c r="E54" s="15">
        <v>31359</v>
      </c>
      <c r="F54" s="15"/>
      <c r="G54" s="13">
        <v>40</v>
      </c>
      <c r="H54" s="13">
        <v>32.200000000000003</v>
      </c>
      <c r="I54" s="13">
        <v>72.2</v>
      </c>
      <c r="J54" s="13"/>
      <c r="K54" s="13"/>
      <c r="L54" s="16"/>
      <c r="M54" s="12"/>
    </row>
    <row r="55" spans="1:13" x14ac:dyDescent="0.25">
      <c r="A55" s="12" t="s">
        <v>47</v>
      </c>
      <c r="B55" s="13">
        <v>43</v>
      </c>
      <c r="C55" s="12" t="s">
        <v>105</v>
      </c>
      <c r="D55" s="14" t="s">
        <v>41</v>
      </c>
      <c r="E55" s="15">
        <v>25297</v>
      </c>
      <c r="F55" s="15"/>
      <c r="G55" s="13">
        <v>26</v>
      </c>
      <c r="H55" s="13">
        <v>43.9</v>
      </c>
      <c r="I55" s="13">
        <v>69.900000000000006</v>
      </c>
      <c r="J55" s="13"/>
      <c r="K55" s="13"/>
      <c r="L55" s="16"/>
      <c r="M55" s="12"/>
    </row>
    <row r="56" spans="1:13" x14ac:dyDescent="0.25">
      <c r="A56" s="12" t="s">
        <v>47</v>
      </c>
      <c r="B56" s="13">
        <v>44</v>
      </c>
      <c r="C56" s="12" t="s">
        <v>106</v>
      </c>
      <c r="D56" s="14" t="s">
        <v>34</v>
      </c>
      <c r="E56" s="15">
        <v>27810</v>
      </c>
      <c r="F56" s="15"/>
      <c r="G56" s="13">
        <v>26</v>
      </c>
      <c r="H56" s="13">
        <v>42.3</v>
      </c>
      <c r="I56" s="13">
        <v>68.3</v>
      </c>
      <c r="J56" s="13"/>
      <c r="K56" s="13"/>
      <c r="L56" s="16"/>
      <c r="M56" s="12"/>
    </row>
    <row r="57" spans="1:13" x14ac:dyDescent="0.25">
      <c r="A57" s="12" t="s">
        <v>47</v>
      </c>
      <c r="B57" s="13">
        <v>45</v>
      </c>
      <c r="C57" s="12" t="s">
        <v>42</v>
      </c>
      <c r="D57" s="14" t="s">
        <v>34</v>
      </c>
      <c r="E57" s="15">
        <v>21470</v>
      </c>
      <c r="F57" s="15"/>
      <c r="G57" s="13">
        <v>34</v>
      </c>
      <c r="H57" s="13">
        <v>32.299999999999997</v>
      </c>
      <c r="I57" s="13">
        <v>66.3</v>
      </c>
      <c r="J57" s="13"/>
      <c r="K57" s="13"/>
      <c r="L57" s="16"/>
      <c r="M57" s="12"/>
    </row>
    <row r="58" spans="1:13" x14ac:dyDescent="0.25">
      <c r="A58" s="12" t="s">
        <v>47</v>
      </c>
      <c r="B58" s="13">
        <v>46</v>
      </c>
      <c r="C58" s="12" t="s">
        <v>107</v>
      </c>
      <c r="D58" s="14" t="s">
        <v>38</v>
      </c>
      <c r="E58" s="15">
        <v>24533</v>
      </c>
      <c r="F58" s="15"/>
      <c r="G58" s="13">
        <v>36</v>
      </c>
      <c r="H58" s="13">
        <v>24.1</v>
      </c>
      <c r="I58" s="13">
        <v>60.1</v>
      </c>
      <c r="J58" s="13"/>
      <c r="K58" s="13"/>
      <c r="L58" s="16"/>
      <c r="M58" s="12"/>
    </row>
    <row r="59" spans="1:13" x14ac:dyDescent="0.25">
      <c r="A59" s="12" t="s">
        <v>47</v>
      </c>
      <c r="B59" s="13">
        <v>47</v>
      </c>
      <c r="C59" s="12" t="s">
        <v>108</v>
      </c>
      <c r="D59" s="14" t="s">
        <v>31</v>
      </c>
      <c r="E59" s="15">
        <v>27591</v>
      </c>
      <c r="F59" s="15"/>
      <c r="G59" s="13">
        <v>25</v>
      </c>
      <c r="H59" s="13">
        <v>17.8</v>
      </c>
      <c r="I59" s="13">
        <v>42.8</v>
      </c>
      <c r="J59" s="13"/>
      <c r="K59" s="13"/>
      <c r="L59" s="16"/>
      <c r="M59" s="12"/>
    </row>
  </sheetData>
  <autoFilter ref="A17:M18"/>
  <conditionalFormatting sqref="D3:D12">
    <cfRule type="containsText" dxfId="1" priority="1" operator="containsText" text="CONTINGENTE SUPERATO">
      <formula>NOT(ISERROR(SEARCH("CONTINGENTE SUPERATO",D3)))</formula>
    </cfRule>
    <cfRule type="containsText" dxfId="0" priority="2" operator="containsText" text="TOTALE RAGGIUNTO">
      <formula>NOT(ISERROR(SEARCH("TOTALE RAGGIUNTO",D3)))</formula>
    </cfRule>
  </conditionalFormatting>
  <dataValidations count="1">
    <dataValidation type="list" allowBlank="1" showInputMessage="1" showErrorMessage="1" errorTitle="PROVINCIA NON CORRETTA" prompt="SCEGLIERE DA MENU' A TENDINA" sqref="M18:M59">
      <formula1>$A$4:$A$13</formula1>
    </dataValidation>
  </dataValidations>
  <pageMargins left="0.15748031496062992" right="0.15748031496062992" top="0.43307086614173229" bottom="0.62992125984251968" header="0.19685039370078741" footer="0.31496062992125984"/>
  <pageSetup paperSize="9" scale="7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2019-08-20T13:14:37Z</dcterms:modified>
</cp:coreProperties>
</file>